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delmann\Desktop\"/>
    </mc:Choice>
  </mc:AlternateContent>
  <bookViews>
    <workbookView xWindow="0" yWindow="0" windowWidth="23040" windowHeight="9408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K9" i="1" l="1"/>
  <c r="K28" i="1" l="1"/>
  <c r="L28" i="1"/>
  <c r="L10" i="1"/>
  <c r="L11" i="1"/>
  <c r="L12" i="1"/>
  <c r="L13" i="1"/>
  <c r="L14" i="1"/>
  <c r="L15" i="1"/>
  <c r="L9" i="1"/>
  <c r="K15" i="1"/>
  <c r="K14" i="1"/>
  <c r="K10" i="1"/>
  <c r="K11" i="1"/>
  <c r="K12" i="1"/>
  <c r="K13" i="1"/>
  <c r="G15" i="1"/>
  <c r="G14" i="1"/>
  <c r="G13" i="1"/>
  <c r="G12" i="1"/>
  <c r="G11" i="1"/>
  <c r="G10" i="1"/>
  <c r="G9" i="1"/>
  <c r="F9" i="1" l="1"/>
  <c r="F10" i="1"/>
  <c r="F11" i="1"/>
  <c r="F12" i="1"/>
  <c r="F13" i="1"/>
  <c r="L24" i="1" l="1"/>
  <c r="L25" i="1"/>
  <c r="L26" i="1"/>
  <c r="L27" i="1"/>
  <c r="L23" i="1"/>
  <c r="K24" i="1"/>
  <c r="K25" i="1"/>
  <c r="K26" i="1"/>
  <c r="K27" i="1"/>
  <c r="K23" i="1"/>
  <c r="L17" i="1" l="1"/>
  <c r="K17" i="1"/>
  <c r="L29" i="1"/>
  <c r="K29" i="1"/>
  <c r="I28" i="1" l="1"/>
  <c r="H28" i="1"/>
  <c r="G28" i="1"/>
  <c r="F28" i="1"/>
  <c r="G23" i="1" l="1"/>
  <c r="F23" i="1"/>
  <c r="F14" i="1"/>
  <c r="F15" i="1"/>
  <c r="E17" i="1"/>
  <c r="F24" i="1"/>
  <c r="G24" i="1"/>
  <c r="F25" i="1"/>
  <c r="G25" i="1"/>
  <c r="F26" i="1"/>
  <c r="G26" i="1"/>
  <c r="F27" i="1"/>
  <c r="G27" i="1"/>
  <c r="E29" i="1"/>
  <c r="H17" i="1" l="1"/>
  <c r="I29" i="1"/>
  <c r="G29" i="1"/>
  <c r="F29" i="1"/>
  <c r="I17" i="1"/>
  <c r="F17" i="1"/>
  <c r="G17" i="1"/>
  <c r="H29" i="1" l="1"/>
</calcChain>
</file>

<file path=xl/sharedStrings.xml><?xml version="1.0" encoding="utf-8"?>
<sst xmlns="http://schemas.openxmlformats.org/spreadsheetml/2006/main" count="47" uniqueCount="35">
  <si>
    <t>Fahrt von</t>
  </si>
  <si>
    <t>Fahrt nach</t>
  </si>
  <si>
    <t>Grund der Reise/Datum</t>
  </si>
  <si>
    <t xml:space="preserve">Preis o. BC </t>
  </si>
  <si>
    <t>Preis mit BC 25</t>
  </si>
  <si>
    <t>Preis mit BC 50</t>
  </si>
  <si>
    <t>Preis mit BCB 25</t>
  </si>
  <si>
    <t>Preis mit BCB 50</t>
  </si>
  <si>
    <t>Kosten Total:</t>
  </si>
  <si>
    <t>Legende:</t>
  </si>
  <si>
    <t>BC 25</t>
  </si>
  <si>
    <t>BahnCard 25</t>
  </si>
  <si>
    <t>BC 50</t>
  </si>
  <si>
    <t>BahnCard 50</t>
  </si>
  <si>
    <t>BCB 25</t>
  </si>
  <si>
    <t>BahnCard Business 25</t>
  </si>
  <si>
    <t>BCB 50</t>
  </si>
  <si>
    <t>BahnCard Business 50</t>
  </si>
  <si>
    <t>My BahnCard 25</t>
  </si>
  <si>
    <t>My BahnCard 50</t>
  </si>
  <si>
    <t>Kaufpreis der jeweiligen BahnCard</t>
  </si>
  <si>
    <r>
      <t xml:space="preserve">Für Personen mit </t>
    </r>
    <r>
      <rPr>
        <b/>
        <u/>
        <sz val="11"/>
        <color indexed="8"/>
        <rFont val="Calibri"/>
        <family val="2"/>
      </rPr>
      <t>vollständiger</t>
    </r>
    <r>
      <rPr>
        <b/>
        <sz val="11"/>
        <color indexed="8"/>
        <rFont val="Calibri"/>
        <family val="2"/>
      </rPr>
      <t xml:space="preserve"> Übernahme der BC-Kosten</t>
    </r>
  </si>
  <si>
    <r>
      <t xml:space="preserve">Für Personen mit </t>
    </r>
    <r>
      <rPr>
        <b/>
        <u/>
        <sz val="11"/>
        <color indexed="8"/>
        <rFont val="Calibri"/>
        <family val="2"/>
      </rPr>
      <t>anteiliger</t>
    </r>
    <r>
      <rPr>
        <b/>
        <sz val="11"/>
        <color indexed="8"/>
        <rFont val="Calibri"/>
        <family val="2"/>
      </rPr>
      <t xml:space="preserve"> Übernahme der BC-Kosten (50% der Anschaffungskosten)</t>
    </r>
  </si>
  <si>
    <t>Kaufpreis der jeweiligen BahnCard, 50%</t>
  </si>
  <si>
    <t>Genehmigt durch:</t>
  </si>
  <si>
    <t>sachlich richtig:</t>
  </si>
  <si>
    <t>Kostenstelle</t>
  </si>
  <si>
    <t>Die My BahnCard 25/50, für alle bis einschließlich 26 Jahren!</t>
  </si>
  <si>
    <t>Anmerkung:</t>
  </si>
  <si>
    <t>Amortisationsberechnung für BC 25/50 und BC Business 25/50, 2. Klasse</t>
  </si>
  <si>
    <t>Senioren BahnCard 50 ab 65 Jahren 122,00 €</t>
  </si>
  <si>
    <t>Stand: 01/2024</t>
  </si>
  <si>
    <t>Senioren BahnCard 25 ab 65 Jahren 40,90 €</t>
  </si>
  <si>
    <t>Probe BahnCard 25 für 3 Monate 19,90 €</t>
  </si>
  <si>
    <t>Probe BahnCard 50 für 3 Monate 76,90 €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</si>
</sst>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44" fontId="2" fillId="0" borderId="1" xfId="1" applyFont="1" applyBorder="1"/>
    <xf numFmtId="0" fontId="1" fillId="0" borderId="0" xfId="0" applyFont="1" applyBorder="1"/>
    <xf numFmtId="0" fontId="0" fillId="0" borderId="0" xfId="0" applyBorder="1"/>
    <xf numFmtId="44" fontId="2" fillId="0" borderId="0" xfId="1" applyFont="1" applyBorder="1"/>
    <xf numFmtId="44" fontId="2" fillId="0" borderId="1" xfId="1" applyFont="1" applyFill="1" applyBorder="1"/>
    <xf numFmtId="0" fontId="0" fillId="0" borderId="4" xfId="0" applyBorder="1"/>
    <xf numFmtId="0" fontId="4" fillId="0" borderId="0" xfId="0" applyFont="1"/>
    <xf numFmtId="0" fontId="1" fillId="2" borderId="1" xfId="0" applyFont="1" applyFill="1" applyBorder="1"/>
    <xf numFmtId="44" fontId="0" fillId="2" borderId="1" xfId="0" applyNumberFormat="1" applyFill="1" applyBorder="1"/>
    <xf numFmtId="44" fontId="2" fillId="2" borderId="1" xfId="1" applyFont="1" applyFill="1" applyBorder="1"/>
    <xf numFmtId="44" fontId="2" fillId="0" borderId="0" xfId="1" applyFont="1" applyFill="1" applyBorder="1"/>
    <xf numFmtId="0" fontId="4" fillId="0" borderId="5" xfId="0" applyFont="1" applyBorder="1" applyAlignment="1">
      <alignment horizontal="left"/>
    </xf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44"/>
  <sheetViews>
    <sheetView tabSelected="1" zoomScaleNormal="100" workbookViewId="0">
      <selection activeCell="F35" sqref="F35"/>
    </sheetView>
  </sheetViews>
  <sheetFormatPr baseColWidth="10" defaultRowHeight="14.4" x14ac:dyDescent="0.3"/>
  <cols>
    <col min="1" max="1" width="10.5546875" customWidth="1"/>
    <col min="2" max="2" width="11.109375" customWidth="1"/>
    <col min="3" max="3" width="27.6640625" customWidth="1"/>
    <col min="4" max="4" width="12.88671875" customWidth="1"/>
    <col min="5" max="5" width="11.5546875" bestFit="1" customWidth="1"/>
    <col min="6" max="7" width="14.6640625" customWidth="1"/>
    <col min="8" max="9" width="16.109375" bestFit="1" customWidth="1"/>
    <col min="10" max="10" width="0.33203125" customWidth="1"/>
    <col min="11" max="12" width="15.6640625" customWidth="1"/>
  </cols>
  <sheetData>
    <row r="3" spans="1:12" x14ac:dyDescent="0.3">
      <c r="A3" s="1" t="s">
        <v>29</v>
      </c>
    </row>
    <row r="4" spans="1:12" x14ac:dyDescent="0.3">
      <c r="A4" s="1" t="s">
        <v>31</v>
      </c>
    </row>
    <row r="5" spans="1:12" x14ac:dyDescent="0.3">
      <c r="A5" s="1"/>
    </row>
    <row r="6" spans="1:12" x14ac:dyDescent="0.3">
      <c r="A6" s="1" t="s">
        <v>21</v>
      </c>
    </row>
    <row r="7" spans="1:12" x14ac:dyDescent="0.3">
      <c r="E7" s="11"/>
      <c r="F7" s="7"/>
      <c r="G7" s="8"/>
      <c r="H7" s="8"/>
      <c r="I7" s="8"/>
      <c r="J7" s="8"/>
    </row>
    <row r="8" spans="1:12" x14ac:dyDescent="0.3">
      <c r="A8" s="2" t="s">
        <v>0</v>
      </c>
      <c r="B8" s="2" t="s">
        <v>1</v>
      </c>
      <c r="C8" s="2" t="s">
        <v>2</v>
      </c>
      <c r="D8" s="4" t="s">
        <v>26</v>
      </c>
      <c r="E8" s="4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13"/>
      <c r="K8" s="13" t="s">
        <v>18</v>
      </c>
      <c r="L8" s="13" t="s">
        <v>19</v>
      </c>
    </row>
    <row r="9" spans="1:12" x14ac:dyDescent="0.3">
      <c r="A9" s="3"/>
      <c r="B9" s="3"/>
      <c r="C9" s="3"/>
      <c r="D9" s="3"/>
      <c r="E9" s="6"/>
      <c r="F9" s="6">
        <f t="shared" ref="F9:F15" si="0">E9*0.75</f>
        <v>0</v>
      </c>
      <c r="G9" s="6">
        <f t="shared" ref="G9:G15" si="1">E9*0.5</f>
        <v>0</v>
      </c>
      <c r="H9" s="6">
        <v>0</v>
      </c>
      <c r="I9" s="6">
        <v>0</v>
      </c>
      <c r="J9" s="6"/>
      <c r="K9" s="6">
        <f>E9*0.75</f>
        <v>0</v>
      </c>
      <c r="L9" s="6">
        <f t="shared" ref="L9:L15" si="2">E9*0.5</f>
        <v>0</v>
      </c>
    </row>
    <row r="10" spans="1:12" x14ac:dyDescent="0.3">
      <c r="A10" s="3"/>
      <c r="B10" s="3"/>
      <c r="C10" s="3"/>
      <c r="D10" s="3"/>
      <c r="E10" s="6"/>
      <c r="F10" s="6">
        <f t="shared" si="0"/>
        <v>0</v>
      </c>
      <c r="G10" s="6">
        <f t="shared" si="1"/>
        <v>0</v>
      </c>
      <c r="H10" s="6">
        <v>0</v>
      </c>
      <c r="I10" s="6">
        <v>0</v>
      </c>
      <c r="J10" s="6"/>
      <c r="K10" s="6">
        <f t="shared" ref="K10:K15" si="3">E10*0.75</f>
        <v>0</v>
      </c>
      <c r="L10" s="6">
        <f t="shared" si="2"/>
        <v>0</v>
      </c>
    </row>
    <row r="11" spans="1:12" x14ac:dyDescent="0.3">
      <c r="A11" s="3"/>
      <c r="B11" s="3"/>
      <c r="C11" s="3"/>
      <c r="D11" s="3"/>
      <c r="E11" s="6"/>
      <c r="F11" s="6">
        <f t="shared" si="0"/>
        <v>0</v>
      </c>
      <c r="G11" s="6">
        <f t="shared" si="1"/>
        <v>0</v>
      </c>
      <c r="H11" s="6">
        <v>0</v>
      </c>
      <c r="I11" s="6">
        <v>0</v>
      </c>
      <c r="J11" s="6"/>
      <c r="K11" s="6">
        <f t="shared" si="3"/>
        <v>0</v>
      </c>
      <c r="L11" s="6">
        <f t="shared" si="2"/>
        <v>0</v>
      </c>
    </row>
    <row r="12" spans="1:12" x14ac:dyDescent="0.3">
      <c r="A12" s="3"/>
      <c r="B12" s="3"/>
      <c r="C12" s="3"/>
      <c r="D12" s="3"/>
      <c r="E12" s="6"/>
      <c r="F12" s="6">
        <f t="shared" si="0"/>
        <v>0</v>
      </c>
      <c r="G12" s="6">
        <f t="shared" si="1"/>
        <v>0</v>
      </c>
      <c r="H12" s="6">
        <v>0</v>
      </c>
      <c r="I12" s="6">
        <v>0</v>
      </c>
      <c r="J12" s="6"/>
      <c r="K12" s="6">
        <f t="shared" si="3"/>
        <v>0</v>
      </c>
      <c r="L12" s="6">
        <f t="shared" si="2"/>
        <v>0</v>
      </c>
    </row>
    <row r="13" spans="1:12" x14ac:dyDescent="0.3">
      <c r="A13" s="3"/>
      <c r="B13" s="3"/>
      <c r="C13" s="3"/>
      <c r="D13" s="3"/>
      <c r="E13" s="6"/>
      <c r="F13" s="6">
        <f t="shared" si="0"/>
        <v>0</v>
      </c>
      <c r="G13" s="6">
        <f t="shared" si="1"/>
        <v>0</v>
      </c>
      <c r="H13" s="6">
        <v>0</v>
      </c>
      <c r="I13" s="6">
        <v>0</v>
      </c>
      <c r="J13" s="6"/>
      <c r="K13" s="6">
        <f t="shared" si="3"/>
        <v>0</v>
      </c>
      <c r="L13" s="6">
        <f t="shared" si="2"/>
        <v>0</v>
      </c>
    </row>
    <row r="14" spans="1:12" x14ac:dyDescent="0.3">
      <c r="A14" s="3"/>
      <c r="B14" s="3"/>
      <c r="C14" s="3"/>
      <c r="D14" s="3"/>
      <c r="E14" s="6"/>
      <c r="F14" s="6">
        <f t="shared" si="0"/>
        <v>0</v>
      </c>
      <c r="G14" s="6">
        <f t="shared" si="1"/>
        <v>0</v>
      </c>
      <c r="H14" s="6">
        <v>0</v>
      </c>
      <c r="I14" s="6">
        <v>0</v>
      </c>
      <c r="J14" s="10"/>
      <c r="K14" s="14">
        <f t="shared" si="3"/>
        <v>0</v>
      </c>
      <c r="L14" s="6">
        <f t="shared" si="2"/>
        <v>0</v>
      </c>
    </row>
    <row r="15" spans="1:12" x14ac:dyDescent="0.3">
      <c r="A15" s="3"/>
      <c r="B15" s="3"/>
      <c r="C15" s="3"/>
      <c r="D15" s="3"/>
      <c r="E15" s="6"/>
      <c r="F15" s="6">
        <f t="shared" si="0"/>
        <v>0</v>
      </c>
      <c r="G15" s="6">
        <f t="shared" si="1"/>
        <v>0</v>
      </c>
      <c r="H15" s="6">
        <v>0</v>
      </c>
      <c r="I15" s="6">
        <v>0</v>
      </c>
      <c r="J15" s="10"/>
      <c r="K15" s="14">
        <f t="shared" si="3"/>
        <v>0</v>
      </c>
      <c r="L15" s="6">
        <f t="shared" si="2"/>
        <v>0</v>
      </c>
    </row>
    <row r="16" spans="1:12" x14ac:dyDescent="0.3">
      <c r="A16" s="19" t="s">
        <v>20</v>
      </c>
      <c r="B16" s="20"/>
      <c r="C16" s="21"/>
      <c r="D16" s="17"/>
      <c r="E16" s="6"/>
      <c r="F16" s="6">
        <v>62.9</v>
      </c>
      <c r="G16" s="6">
        <v>244</v>
      </c>
      <c r="H16" s="6">
        <v>72.900000000000006</v>
      </c>
      <c r="I16" s="10">
        <v>313</v>
      </c>
      <c r="J16" s="10"/>
      <c r="K16" s="15">
        <v>39.9</v>
      </c>
      <c r="L16" s="15">
        <v>79.900000000000006</v>
      </c>
    </row>
    <row r="17" spans="1:12" x14ac:dyDescent="0.3">
      <c r="A17" s="4" t="s">
        <v>8</v>
      </c>
      <c r="B17" s="5"/>
      <c r="C17" s="5"/>
      <c r="D17" s="3"/>
      <c r="E17" s="6">
        <f t="shared" ref="E17:L17" si="4">SUM(E9:E16)</f>
        <v>0</v>
      </c>
      <c r="F17" s="6">
        <f t="shared" si="4"/>
        <v>62.9</v>
      </c>
      <c r="G17" s="6">
        <f t="shared" si="4"/>
        <v>244</v>
      </c>
      <c r="H17" s="6">
        <f t="shared" si="4"/>
        <v>72.900000000000006</v>
      </c>
      <c r="I17" s="10">
        <f t="shared" si="4"/>
        <v>313</v>
      </c>
      <c r="J17" s="10"/>
      <c r="K17" s="15">
        <f t="shared" si="4"/>
        <v>39.9</v>
      </c>
      <c r="L17" s="15">
        <f t="shared" si="4"/>
        <v>79.900000000000006</v>
      </c>
    </row>
    <row r="18" spans="1:12" x14ac:dyDescent="0.3">
      <c r="A18" s="7"/>
      <c r="B18" s="8"/>
      <c r="C18" s="8"/>
      <c r="D18" s="8"/>
      <c r="E18" s="9"/>
      <c r="F18" s="16"/>
      <c r="G18" s="16"/>
      <c r="H18" s="16"/>
      <c r="I18" s="16"/>
      <c r="J18" s="16"/>
    </row>
    <row r="19" spans="1:12" x14ac:dyDescent="0.3">
      <c r="A19" s="7"/>
      <c r="B19" s="8"/>
      <c r="C19" s="8"/>
      <c r="D19" s="8"/>
      <c r="E19" s="9"/>
      <c r="F19" s="9"/>
      <c r="G19" s="9"/>
      <c r="H19" s="9"/>
      <c r="I19" s="9"/>
      <c r="J19" s="16"/>
    </row>
    <row r="20" spans="1:12" x14ac:dyDescent="0.3">
      <c r="A20" s="1" t="s">
        <v>22</v>
      </c>
      <c r="B20" s="1"/>
      <c r="C20" s="1"/>
      <c r="D20" s="1"/>
      <c r="E20" s="1"/>
      <c r="F20" s="1"/>
      <c r="G20" s="1"/>
      <c r="H20" s="9"/>
      <c r="I20" s="9"/>
      <c r="J20" s="16"/>
    </row>
    <row r="21" spans="1:12" x14ac:dyDescent="0.3">
      <c r="A21" s="7"/>
      <c r="B21" s="8"/>
      <c r="C21" s="8"/>
      <c r="D21" s="8"/>
      <c r="E21" s="9"/>
      <c r="F21" s="9"/>
      <c r="G21" s="9"/>
      <c r="H21" s="9"/>
      <c r="I21" s="9"/>
      <c r="J21" s="16"/>
    </row>
    <row r="22" spans="1:12" x14ac:dyDescent="0.3">
      <c r="A22" s="2" t="s">
        <v>0</v>
      </c>
      <c r="B22" s="2" t="s">
        <v>1</v>
      </c>
      <c r="C22" s="2" t="s">
        <v>2</v>
      </c>
      <c r="D22" s="2" t="s">
        <v>26</v>
      </c>
      <c r="E22" s="2" t="s">
        <v>3</v>
      </c>
      <c r="F22" s="2" t="s">
        <v>4</v>
      </c>
      <c r="G22" s="2" t="s">
        <v>5</v>
      </c>
      <c r="H22" s="2" t="s">
        <v>6</v>
      </c>
      <c r="I22" s="2" t="s">
        <v>7</v>
      </c>
      <c r="J22" s="13"/>
      <c r="K22" s="13" t="s">
        <v>18</v>
      </c>
      <c r="L22" s="13" t="s">
        <v>19</v>
      </c>
    </row>
    <row r="23" spans="1:12" x14ac:dyDescent="0.3">
      <c r="A23" s="3"/>
      <c r="B23" s="3"/>
      <c r="C23" s="3"/>
      <c r="D23" s="3"/>
      <c r="E23" s="6"/>
      <c r="F23" s="6">
        <f>E23*0.75</f>
        <v>0</v>
      </c>
      <c r="G23" s="6">
        <f>E23*0.5</f>
        <v>0</v>
      </c>
      <c r="H23" s="6">
        <v>0</v>
      </c>
      <c r="I23" s="6">
        <v>0</v>
      </c>
      <c r="J23" s="10"/>
      <c r="K23" s="14">
        <f>E23*0.75</f>
        <v>0</v>
      </c>
      <c r="L23" s="14">
        <f>E23*0.5</f>
        <v>0</v>
      </c>
    </row>
    <row r="24" spans="1:12" x14ac:dyDescent="0.3">
      <c r="A24" s="3"/>
      <c r="B24" s="3"/>
      <c r="C24" s="3"/>
      <c r="D24" s="3"/>
      <c r="E24" s="6"/>
      <c r="F24" s="6">
        <f>E24*0.75</f>
        <v>0</v>
      </c>
      <c r="G24" s="6">
        <f>E24*0.5</f>
        <v>0</v>
      </c>
      <c r="H24" s="6">
        <v>0</v>
      </c>
      <c r="I24" s="6">
        <v>0</v>
      </c>
      <c r="J24" s="10"/>
      <c r="K24" s="14">
        <f>E24*0.75</f>
        <v>0</v>
      </c>
      <c r="L24" s="14">
        <f>E24*0.5</f>
        <v>0</v>
      </c>
    </row>
    <row r="25" spans="1:12" x14ac:dyDescent="0.3">
      <c r="A25" s="3"/>
      <c r="B25" s="3"/>
      <c r="C25" s="3"/>
      <c r="D25" s="3"/>
      <c r="E25" s="6"/>
      <c r="F25" s="6">
        <f>E25*0.75</f>
        <v>0</v>
      </c>
      <c r="G25" s="6">
        <f>E25*0.5</f>
        <v>0</v>
      </c>
      <c r="H25" s="6">
        <v>0</v>
      </c>
      <c r="I25" s="6">
        <v>0</v>
      </c>
      <c r="J25" s="10"/>
      <c r="K25" s="14">
        <f>E25*0.75</f>
        <v>0</v>
      </c>
      <c r="L25" s="14">
        <f>E25*0.5</f>
        <v>0</v>
      </c>
    </row>
    <row r="26" spans="1:12" x14ac:dyDescent="0.3">
      <c r="A26" s="3"/>
      <c r="B26" s="3"/>
      <c r="C26" s="3"/>
      <c r="D26" s="3"/>
      <c r="E26" s="6"/>
      <c r="F26" s="6">
        <f>E26*0.75</f>
        <v>0</v>
      </c>
      <c r="G26" s="6">
        <f>E26*0.5</f>
        <v>0</v>
      </c>
      <c r="H26" s="6">
        <v>0</v>
      </c>
      <c r="I26" s="6">
        <v>0</v>
      </c>
      <c r="J26" s="10"/>
      <c r="K26" s="14">
        <f>E26*0.75</f>
        <v>0</v>
      </c>
      <c r="L26" s="14">
        <f>E26*0.5</f>
        <v>0</v>
      </c>
    </row>
    <row r="27" spans="1:12" x14ac:dyDescent="0.3">
      <c r="A27" s="3"/>
      <c r="B27" s="3"/>
      <c r="C27" s="3"/>
      <c r="D27" s="3"/>
      <c r="E27" s="6"/>
      <c r="F27" s="6">
        <f>E27*0.75</f>
        <v>0</v>
      </c>
      <c r="G27" s="6">
        <f>E27*0.5</f>
        <v>0</v>
      </c>
      <c r="H27" s="6">
        <v>0</v>
      </c>
      <c r="I27" s="6">
        <v>0</v>
      </c>
      <c r="J27" s="10"/>
      <c r="K27" s="14">
        <f>E27*0.75</f>
        <v>0</v>
      </c>
      <c r="L27" s="14">
        <f>E27*0.5</f>
        <v>0</v>
      </c>
    </row>
    <row r="28" spans="1:12" x14ac:dyDescent="0.3">
      <c r="A28" s="19" t="s">
        <v>23</v>
      </c>
      <c r="B28" s="20"/>
      <c r="C28" s="21"/>
      <c r="D28" s="17"/>
      <c r="E28" s="6"/>
      <c r="F28" s="6">
        <f>F16/2</f>
        <v>31.45</v>
      </c>
      <c r="G28" s="6">
        <f>G16/2</f>
        <v>122</v>
      </c>
      <c r="H28" s="6">
        <f>H16/2</f>
        <v>36.450000000000003</v>
      </c>
      <c r="I28" s="6">
        <f>I16/2</f>
        <v>156.5</v>
      </c>
      <c r="J28" s="10"/>
      <c r="K28" s="15">
        <f>K16/2</f>
        <v>19.95</v>
      </c>
      <c r="L28" s="15">
        <f>L16/2</f>
        <v>39.950000000000003</v>
      </c>
    </row>
    <row r="29" spans="1:12" x14ac:dyDescent="0.3">
      <c r="A29" s="4" t="s">
        <v>8</v>
      </c>
      <c r="B29" s="5"/>
      <c r="C29" s="5"/>
      <c r="D29" s="3"/>
      <c r="E29" s="6">
        <f t="shared" ref="E29:L29" si="5">SUM(E23:E28)</f>
        <v>0</v>
      </c>
      <c r="F29" s="6">
        <f t="shared" si="5"/>
        <v>31.45</v>
      </c>
      <c r="G29" s="6">
        <f t="shared" si="5"/>
        <v>122</v>
      </c>
      <c r="H29" s="6">
        <f t="shared" si="5"/>
        <v>36.450000000000003</v>
      </c>
      <c r="I29" s="6">
        <f t="shared" si="5"/>
        <v>156.5</v>
      </c>
      <c r="J29" s="10"/>
      <c r="K29" s="15">
        <f t="shared" si="5"/>
        <v>19.95</v>
      </c>
      <c r="L29" s="15">
        <f t="shared" si="5"/>
        <v>39.950000000000003</v>
      </c>
    </row>
    <row r="30" spans="1:12" x14ac:dyDescent="0.3">
      <c r="A30" s="7"/>
      <c r="B30" s="8"/>
      <c r="C30" s="8"/>
      <c r="D30" s="8"/>
      <c r="E30" s="9"/>
      <c r="F30" s="9"/>
      <c r="G30" s="9"/>
      <c r="H30" s="9"/>
      <c r="I30" s="9"/>
      <c r="J30" s="9"/>
    </row>
    <row r="31" spans="1:12" x14ac:dyDescent="0.3">
      <c r="A31" s="7"/>
      <c r="B31" s="8"/>
      <c r="C31" s="8"/>
      <c r="D31" s="8"/>
      <c r="E31" s="9"/>
      <c r="F31" s="9"/>
      <c r="G31" s="9"/>
      <c r="H31" s="9"/>
      <c r="I31" s="9"/>
      <c r="J31" s="9"/>
    </row>
    <row r="32" spans="1:12" x14ac:dyDescent="0.3">
      <c r="A32" s="7"/>
      <c r="B32" s="8"/>
      <c r="C32" s="8"/>
      <c r="D32" s="8"/>
      <c r="E32" s="9"/>
      <c r="F32" s="9"/>
      <c r="G32" s="9"/>
      <c r="H32" s="9"/>
      <c r="I32" s="9"/>
      <c r="J32" s="9"/>
    </row>
    <row r="33" spans="1:12" x14ac:dyDescent="0.3">
      <c r="A33" s="1" t="s">
        <v>9</v>
      </c>
      <c r="I33" s="12" t="s">
        <v>25</v>
      </c>
      <c r="J33" s="12"/>
      <c r="K33" s="18"/>
      <c r="L33" s="11"/>
    </row>
    <row r="34" spans="1:12" x14ac:dyDescent="0.3">
      <c r="A34" t="s">
        <v>10</v>
      </c>
      <c r="B34" t="s">
        <v>11</v>
      </c>
    </row>
    <row r="35" spans="1:12" x14ac:dyDescent="0.3">
      <c r="A35" t="s">
        <v>12</v>
      </c>
      <c r="B35" t="s">
        <v>13</v>
      </c>
    </row>
    <row r="36" spans="1:12" x14ac:dyDescent="0.3">
      <c r="A36" t="s">
        <v>14</v>
      </c>
      <c r="B36" t="s">
        <v>15</v>
      </c>
    </row>
    <row r="37" spans="1:12" x14ac:dyDescent="0.3">
      <c r="A37" t="s">
        <v>16</v>
      </c>
      <c r="B37" t="s">
        <v>17</v>
      </c>
    </row>
    <row r="39" spans="1:12" x14ac:dyDescent="0.3">
      <c r="A39" s="12" t="s">
        <v>28</v>
      </c>
    </row>
    <row r="40" spans="1:12" x14ac:dyDescent="0.3">
      <c r="A40" t="s">
        <v>27</v>
      </c>
      <c r="I40" s="12" t="s">
        <v>24</v>
      </c>
      <c r="J40" s="12"/>
      <c r="K40" s="11"/>
      <c r="L40" s="11"/>
    </row>
    <row r="41" spans="1:12" x14ac:dyDescent="0.3">
      <c r="A41" t="s">
        <v>32</v>
      </c>
      <c r="I41" s="12"/>
      <c r="J41" s="12"/>
      <c r="K41" s="8"/>
      <c r="L41" s="8"/>
    </row>
    <row r="42" spans="1:12" x14ac:dyDescent="0.3">
      <c r="A42" t="s">
        <v>30</v>
      </c>
      <c r="I42" s="12"/>
      <c r="J42" s="12"/>
      <c r="K42" s="8"/>
      <c r="L42" s="8"/>
    </row>
    <row r="43" spans="1:12" x14ac:dyDescent="0.3">
      <c r="A43" t="s">
        <v>33</v>
      </c>
    </row>
    <row r="44" spans="1:12" x14ac:dyDescent="0.3">
      <c r="A44" t="s">
        <v>34</v>
      </c>
    </row>
  </sheetData>
  <mergeCells count="2">
    <mergeCell ref="A16:C16"/>
    <mergeCell ref="A28:C28"/>
  </mergeCells>
  <phoneticPr fontId="0" type="noConversion"/>
  <pageMargins left="0.39370078740157483" right="0.39370078740157483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8F37E8B9EE29FE4BBED1CC32E1B15E94" ma:contentTypeVersion="67" ma:contentTypeDescription="" ma:contentTypeScope="" ma:versionID="da9fb304aec9b3b7cfd33fba625244d3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xmlns:ns4="http://schemas.microsoft.com/sharepoint/v4" xmlns:ns5="c3e12c26-5381-4645-afec-a307d3335f67" targetNamespace="http://schemas.microsoft.com/office/2006/metadata/properties" ma:root="true" ma:fieldsID="aad35242e2f294233b7c4e80c4b24408" ns1:_="" ns2:_="" ns3:_="" ns4:_="" ns5:_="">
    <xsd:import namespace="http://schemas.microsoft.com/sharepoint/v3"/>
    <xsd:import namespace="94dbd8ef-2c7c-4c47-9fde-e8ed323b927a"/>
    <xsd:import namespace="http://schemas.microsoft.com/sharepoint/v3/fields"/>
    <xsd:import namespace="http://schemas.microsoft.com/sharepoint/v4"/>
    <xsd:import namespace="c3e12c26-5381-4645-afec-a307d3335f67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2:k195d15ab6514caa89b67b7441025cfb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IconOverlay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5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6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7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8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9" nillable="true" ma:displayName="Anzahl 'Gefällt mir'" ma:internalName="LikesCount">
      <xsd:simpleType>
        <xsd:restriction base="dms:Unknown"/>
      </xsd:simpleType>
    </xsd:element>
    <xsd:element name="LikedBy" ma:index="30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3" nillable="true" ma:taxonomy="true" ma:internalName="k195d15ab6514caa89b67b7441025cfb" ma:taxonomyFieldName="Jahr" ma:displayName="Jahr" ma:default="12301;#2023|125549bc-6750-4c5d-b0e5-2793091d7dcc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12c26-5381-4645-afec-a307d3335f67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12363</Value>
      <Value>45</Value>
      <Value>179</Value>
      <Value>1826</Value>
      <Value>293</Value>
      <Value>120</Value>
    </TaxCatchAll>
    <_dlc_DocId xmlns="94dbd8ef-2c7c-4c47-9fde-e8ed323b927a">RZ4FRDM6XEXF-529472469-114</_dlc_DocId>
    <_dlc_DocIdUrl xmlns="94dbd8ef-2c7c-4c47-9fde-e8ed323b927a">
      <Url>https://sp.aej-online.de/intern/formulare_antraege/_layouts/15/DocIdRedir.aspx?ID=RZ4FRDM6XEXF-529472469-114</Url>
      <Description>RZ4FRDM6XEXF-529472469-114</Description>
    </_dlc_DocIdUr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Formulare und Anträge</TermName>
          <TermId xmlns="http://schemas.microsoft.com/office/infopath/2007/PartnerControls">9445bbde-2eb0-4dab-80f9-6659f51c031a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Organisation</TermName>
          <TermId xmlns="http://schemas.microsoft.com/office/infopath/2007/PartnerControls">87573fba-26d0-4deb-96be-ebc7e0fc0dc5</TermId>
        </TermInfo>
        <TermInfo xmlns="http://schemas.microsoft.com/office/infopath/2007/PartnerControls">
          <TermName xmlns="http://schemas.microsoft.com/office/infopath/2007/PartnerControls">aej Geschäftsstelle</TermName>
          <TermId xmlns="http://schemas.microsoft.com/office/infopath/2007/PartnerControls">5886b23e-6b70-425c-a123-68e5b3b6ac52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aej e. V.</TermName>
          <TermId xmlns="http://schemas.microsoft.com/office/infopath/2007/PartnerControls">bd4a990a-cc98-4ce7-be37-35feff0e98db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2024</TermName>
          <TermId xmlns="http://schemas.microsoft.com/office/infopath/2007/PartnerControls">254a9947-6013-4923-b676-8c617cdb5ec0</TermId>
        </TermInfo>
      </Terms>
    </k195d15ab6514caa89b67b7441025cfb>
    <_dlc_DocIdPersistId xmlns="94dbd8ef-2c7c-4c47-9fde-e8ed323b927a">true</_dlc_DocIdPersistId>
    <LikesCount xmlns="http://schemas.microsoft.com/sharepoint/v3" xsi:nil="true"/>
    <IconOverlay xmlns="http://schemas.microsoft.com/sharepoint/v4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4.xml><?xml version="1.0" encoding="utf-8"?>
<?mso-contentType ?>
<sl:ShadowLink xmlns:sl="http://schemas.microsoft.com/office/documentsets/shadowlink0x010100571A28776D713D408FEA55BEC78C5529" ShadowID="0x010100B31B5B383AFE9045A0185A462A89B580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63F5B-D13A-427C-91DA-8D91DCFD5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http://schemas.microsoft.com/sharepoint/v4"/>
    <ds:schemaRef ds:uri="c3e12c26-5381-4645-afec-a307d3335f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06F4A6-BB7D-4397-BC5A-0398E4FA6764}">
  <ds:schemaRefs>
    <ds:schemaRef ds:uri="http://purl.org/dc/elements/1.1/"/>
    <ds:schemaRef ds:uri="http://schemas.microsoft.com/office/2006/metadata/properties"/>
    <ds:schemaRef ds:uri="http://schemas.microsoft.com/sharepoint/v3"/>
    <ds:schemaRef ds:uri="94dbd8ef-2c7c-4c47-9fde-e8ed323b927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3e12c26-5381-4645-afec-a307d3335f67"/>
    <ds:schemaRef ds:uri="http://schemas.microsoft.com/sharepoint/v4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56BFCD-8B90-4896-B425-2FC751FF0E8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740F3FF-795A-4BFF-BF23-7907E9B6E971}">
  <ds:schemaRefs>
    <ds:schemaRef ds:uri="http://schemas.microsoft.com/office/documentsets/shadowlink0x010100571A28776D713D408FEA55BEC78C5529"/>
  </ds:schemaRefs>
</ds:datastoreItem>
</file>

<file path=customXml/itemProps5.xml><?xml version="1.0" encoding="utf-8"?>
<ds:datastoreItem xmlns:ds="http://schemas.openxmlformats.org/officeDocument/2006/customXml" ds:itemID="{49769D0A-A4CB-4958-8FB6-EC585E079F8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9C1D0281-6D81-4DAB-9B78-272943AC77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Amortisationsberechnung</dc:title>
  <dc:creator>AEJ, Stoll, Bettina</dc:creator>
  <cp:keywords>Organisation; aej Geschäftsstelle</cp:keywords>
  <cp:lastModifiedBy>AEJ, Stadelmann, Claudia</cp:lastModifiedBy>
  <cp:lastPrinted>2024-01-08T07:29:51Z</cp:lastPrinted>
  <dcterms:created xsi:type="dcterms:W3CDTF">2011-06-11T16:26:38Z</dcterms:created>
  <dcterms:modified xsi:type="dcterms:W3CDTF">2024-01-09T11:26:07Z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0x010100571A28776D713D408FEA55BEC78C5529008F37E8B9EE29FE4BBED1CC32E1B15E94</vt:lpwstr>
  </property>
  <property fmtid="{D5CDD505-2E9C-101B-9397-08002B2CF9AE}" pid="3" name="_dlc_DocIdItemGuid">
    <vt:lpwstr>f5cd7160-b046-4984-aef7-c06d2f8cb948</vt:lpwstr>
  </property>
  <property fmtid="{D5CDD505-2E9C-101B-9397-08002B2CF9AE}" pid="4" name="Schlagworte">
    <vt:lpwstr>34;#aej Geschäftsstelle|8bb371be-edc3-4296-bf13-f61aefc9df76;#33;#Organisation|fa77ae13-29b9-4842-8583-982d32fb0b82</vt:lpwstr>
  </property>
  <property fmtid="{D5CDD505-2E9C-101B-9397-08002B2CF9AE}" pid="5" name="Dokumentenart">
    <vt:lpwstr>9;#Formular|ef12a60b-c14b-4b82-b9bc-99fce4b0fd5e</vt:lpwstr>
  </property>
  <property fmtid="{D5CDD505-2E9C-101B-9397-08002B2CF9AE}" pid="6" name="Vorgang">
    <vt:lpwstr>293;#aej e. V.|bd4a990a-cc98-4ce7-be37-35feff0e98db</vt:lpwstr>
  </property>
  <property fmtid="{D5CDD505-2E9C-101B-9397-08002B2CF9AE}" pid="7" name="Arbeitsbereich">
    <vt:lpwstr>1826;#Formulare und Anträge|9445bbde-2eb0-4dab-80f9-6659f51c031a</vt:lpwstr>
  </property>
  <property fmtid="{D5CDD505-2E9C-101B-9397-08002B2CF9AE}" pid="8" name="TaxKeyword">
    <vt:lpwstr>179;#Organisation|87573fba-26d0-4deb-96be-ebc7e0fc0dc5;#120;#aej Geschäftsstelle|5886b23e-6b70-425c-a123-68e5b3b6ac52</vt:lpwstr>
  </property>
  <property fmtid="{D5CDD505-2E9C-101B-9397-08002B2CF9AE}" pid="9" name="Art (Dokument)">
    <vt:lpwstr>45;#Formular|2d641b64-0759-4cc8-8adc-4b9c14930f86</vt:lpwstr>
  </property>
  <property fmtid="{D5CDD505-2E9C-101B-9397-08002B2CF9AE}" pid="10" name="Jahr">
    <vt:lpwstr>12363;#2024|254a9947-6013-4923-b676-8c617cdb5ec0</vt:lpwstr>
  </property>
  <property fmtid="{D5CDD505-2E9C-101B-9397-08002B2CF9AE}" pid="11" name="Order">
    <vt:r8>250000000000000</vt:r8>
  </property>
</Properties>
</file>